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dalina\Desktop\2017\leasing arcub\negociere fara publicare\"/>
    </mc:Choice>
  </mc:AlternateContent>
  <bookViews>
    <workbookView xWindow="0" yWindow="0" windowWidth="20490" windowHeight="7905"/>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 i="1" l="1"/>
  <c r="G29" i="1"/>
  <c r="H28" i="1"/>
  <c r="G28" i="1"/>
  <c r="H27" i="1"/>
  <c r="G27" i="1"/>
  <c r="H26" i="1"/>
  <c r="G26" i="1"/>
  <c r="H25" i="1"/>
  <c r="G25" i="1"/>
  <c r="H24" i="1"/>
  <c r="G24" i="1"/>
  <c r="H23" i="1"/>
  <c r="G23" i="1"/>
  <c r="H22" i="1"/>
  <c r="G22" i="1"/>
  <c r="H21" i="1"/>
  <c r="G21" i="1"/>
  <c r="H20" i="1"/>
  <c r="G20" i="1"/>
  <c r="H19" i="1"/>
  <c r="G19" i="1"/>
  <c r="H18" i="1"/>
  <c r="G18" i="1"/>
  <c r="H17" i="1"/>
  <c r="G17" i="1"/>
  <c r="H16" i="1"/>
  <c r="G16" i="1"/>
  <c r="H15" i="1"/>
  <c r="G15" i="1"/>
  <c r="H14" i="1"/>
  <c r="G14" i="1"/>
  <c r="H13" i="1"/>
  <c r="G13" i="1"/>
  <c r="H12" i="1"/>
  <c r="G12" i="1"/>
  <c r="H11" i="1"/>
  <c r="G11" i="1"/>
  <c r="H10" i="1"/>
  <c r="G10" i="1"/>
  <c r="H9" i="1"/>
  <c r="G9" i="1"/>
  <c r="H8" i="1"/>
  <c r="G8" i="1"/>
  <c r="H7" i="1"/>
  <c r="G7" i="1"/>
  <c r="H6" i="1"/>
  <c r="G6" i="1"/>
  <c r="A6"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H5" i="1"/>
  <c r="G5" i="1"/>
  <c r="D30" i="1" l="1"/>
  <c r="C30" i="1"/>
  <c r="G30" i="1" l="1"/>
  <c r="H30" i="1"/>
</calcChain>
</file>

<file path=xl/sharedStrings.xml><?xml version="1.0" encoding="utf-8"?>
<sst xmlns="http://schemas.openxmlformats.org/spreadsheetml/2006/main" count="84" uniqueCount="49">
  <si>
    <t>Nr. 
Crt.</t>
  </si>
  <si>
    <t>Felul muncii</t>
  </si>
  <si>
    <t>Programul de lucru</t>
  </si>
  <si>
    <t>Salariul (valoare stabilită   cf. art. 92 CM)</t>
  </si>
  <si>
    <t>Contributia angajatorului</t>
  </si>
  <si>
    <t>Total costuri salariati</t>
  </si>
  <si>
    <t>Comision</t>
  </si>
  <si>
    <t>Valoare totala prestatie perioada contractuala (12 luni)</t>
  </si>
  <si>
    <t>Functia</t>
  </si>
  <si>
    <t>Nr posturi minime</t>
  </si>
  <si>
    <t>Nr posturi maxime</t>
  </si>
  <si>
    <t>Durata muncii/saptamana</t>
  </si>
  <si>
    <t>Salariul unitar brut</t>
  </si>
  <si>
    <t xml:space="preserve"> Numar minim</t>
  </si>
  <si>
    <t>Numar maxim</t>
  </si>
  <si>
    <t>Contributii Salariu unitar</t>
  </si>
  <si>
    <t>Numar minim</t>
  </si>
  <si>
    <t>Administrator
COR 515104</t>
  </si>
  <si>
    <t>40 ore/saptamana</t>
  </si>
  <si>
    <t>Asistent PR
COR 333906</t>
  </si>
  <si>
    <t>Contabil
COR 331302</t>
  </si>
  <si>
    <t>Copywriter publicitate
COR 265422</t>
  </si>
  <si>
    <t>Curier
COR 962101</t>
  </si>
  <si>
    <t>Economist
COR 263102</t>
  </si>
  <si>
    <t>Expert achiziții publice
COR 214946</t>
  </si>
  <si>
    <t>Grafician calculator        COR  2166012</t>
  </si>
  <si>
    <t>20 ore/saptamana</t>
  </si>
  <si>
    <t>Lacătuș mecanic de întreținere și reparații universale
COR 721424</t>
  </si>
  <si>
    <t>Maestru de lumini
COR 343504</t>
  </si>
  <si>
    <t>Maestru de sunet
COR 343505</t>
  </si>
  <si>
    <t>Manuitor, montator decor
COR343501</t>
  </si>
  <si>
    <t>Organizator productii (teatrale)
COR 265433</t>
  </si>
  <si>
    <t>Referent HR
COR 333304</t>
  </si>
  <si>
    <t>Regizor tehnic
COR 265414</t>
  </si>
  <si>
    <t>Reprezentant tehnic
COR 332201</t>
  </si>
  <si>
    <t>Secretar
COR 412001</t>
  </si>
  <si>
    <t>Specialist IT
COR 252901</t>
  </si>
  <si>
    <t>Specialist marketing
COR 243104</t>
  </si>
  <si>
    <t>Specialist resurse umane
COR 242314</t>
  </si>
  <si>
    <t>Supraveghetor Sali spectacol
COR 962912</t>
  </si>
  <si>
    <t xml:space="preserve">TOTAL </t>
  </si>
  <si>
    <t>ANEXA FORMULAR OFERTA FINANCIARA</t>
  </si>
  <si>
    <t>Numele semnatarului …………………………………………….</t>
  </si>
  <si>
    <t>Capacitatea semnatarului ……………………………………….</t>
  </si>
  <si>
    <t>Semnatura …………………………………….</t>
  </si>
  <si>
    <r>
      <t>[</t>
    </r>
    <r>
      <rPr>
        <i/>
        <sz val="9"/>
        <color theme="1"/>
        <rFont val="Times New Roman"/>
        <family val="1"/>
      </rPr>
      <t>persoana sau persoanele autorizate sa semneze in numele Ofertantului]</t>
    </r>
  </si>
  <si>
    <t>Prezenta anexa va constitui baza pontajelor lunare ce vor insoti factura fiscala pentru serviciile de leasing de personal aferente acordului cadru "Servicii de asigurare personal pentru Centrul de Proiecte Culturale al Municipiului București – ARCUB"</t>
  </si>
  <si>
    <t>Consultant Artistic
COR 265401</t>
  </si>
  <si>
    <t>Valoare totala prestatie contract subsecvent trimestrial</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</si>
</sst>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4"/>
      <color theme="1"/>
      <name val="Calibri"/>
      <family val="2"/>
      <charset val="238"/>
      <scheme val="minor"/>
    </font>
    <font>
      <b/>
      <sz val="11"/>
      <color theme="1"/>
      <name val="Calibri"/>
      <family val="2"/>
      <charset val="238"/>
      <scheme val="minor"/>
    </font>
    <font>
      <b/>
      <sz val="9"/>
      <color theme="1"/>
      <name val="Calibri"/>
      <family val="2"/>
      <charset val="238"/>
      <scheme val="minor"/>
    </font>
    <font>
      <b/>
      <sz val="9"/>
      <name val="Calibri"/>
      <family val="2"/>
      <charset val="238"/>
      <scheme val="minor"/>
    </font>
    <font>
      <b/>
      <sz val="10"/>
      <color theme="1"/>
      <name val="Calibri"/>
      <family val="2"/>
      <scheme val="minor"/>
    </font>
    <font>
      <sz val="10"/>
      <color theme="1"/>
      <name val="Calibri"/>
      <family val="2"/>
      <charset val="238"/>
      <scheme val="minor"/>
    </font>
    <font>
      <sz val="10"/>
      <name val="Calibri"/>
      <family val="2"/>
      <charset val="238"/>
      <scheme val="minor"/>
    </font>
    <font>
      <b/>
      <sz val="10"/>
      <color theme="1"/>
      <name val="Calibri"/>
      <family val="2"/>
      <charset val="238"/>
      <scheme val="minor"/>
    </font>
    <font>
      <sz val="9"/>
      <color theme="1"/>
      <name val="Times New Roman"/>
      <family val="1"/>
    </font>
    <font>
      <i/>
      <sz val="9"/>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s>
  <cellStyleXfs count="1">
    <xf numFmtId="0" fontId="0" fillId="0" borderId="0"/>
  </cellStyleXfs>
  <cellXfs count="59">
    <xf numFmtId="0" fontId="0" fillId="0" borderId="0" xfId="0"/>
    <xf numFmtId="0" fontId="0" fillId="0" borderId="0" xfId="0" applyFont="1"/>
    <xf numFmtId="0" fontId="0" fillId="0" borderId="0" xfId="0" applyFont="1" applyAlignment="1">
      <alignment horizontal="center"/>
    </xf>
    <xf numFmtId="0" fontId="2" fillId="0" borderId="0" xfId="0" applyFont="1" applyBorder="1" applyAlignment="1">
      <alignment horizontal="center" vertical="center"/>
    </xf>
    <xf numFmtId="0" fontId="2" fillId="0" borderId="0" xfId="0" applyFont="1" applyBorder="1" applyAlignment="1">
      <alignment horizontal="center"/>
    </xf>
    <xf numFmtId="0" fontId="0" fillId="0" borderId="0" xfId="0" applyFont="1" applyFill="1" applyBorder="1"/>
    <xf numFmtId="0" fontId="3" fillId="2" borderId="2" xfId="0" applyFont="1" applyFill="1" applyBorder="1" applyAlignment="1">
      <alignment horizontal="center" vertical="center" wrapText="1"/>
    </xf>
    <xf numFmtId="0" fontId="0" fillId="0" borderId="0" xfId="0" applyFont="1" applyAlignment="1">
      <alignment wrapText="1"/>
    </xf>
    <xf numFmtId="0" fontId="5" fillId="2" borderId="9"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0" borderId="12" xfId="0" applyFont="1" applyBorder="1" applyAlignment="1">
      <alignment vertical="center" wrapText="1"/>
    </xf>
    <xf numFmtId="0" fontId="6" fillId="0" borderId="12" xfId="0" applyFont="1" applyBorder="1" applyAlignment="1">
      <alignment vertical="center" wrapText="1"/>
    </xf>
    <xf numFmtId="0" fontId="6" fillId="0" borderId="12" xfId="0" applyFont="1" applyBorder="1" applyAlignment="1">
      <alignment horizontal="center" vertical="center" wrapText="1"/>
    </xf>
    <xf numFmtId="4" fontId="6" fillId="0" borderId="12" xfId="0" applyNumberFormat="1" applyFont="1" applyBorder="1" applyAlignment="1">
      <alignment horizontal="center" vertical="center" wrapText="1"/>
    </xf>
    <xf numFmtId="4" fontId="6" fillId="0" borderId="13" xfId="0" applyNumberFormat="1" applyFont="1" applyBorder="1" applyAlignment="1">
      <alignment horizontal="center" vertical="center" wrapText="1"/>
    </xf>
    <xf numFmtId="0" fontId="0" fillId="0" borderId="13" xfId="0" applyFont="1" applyBorder="1" applyAlignment="1">
      <alignment vertical="center" wrapText="1"/>
    </xf>
    <xf numFmtId="0" fontId="6" fillId="0" borderId="13" xfId="0" applyFont="1" applyBorder="1" applyAlignment="1">
      <alignment wrapText="1"/>
    </xf>
    <xf numFmtId="0" fontId="6" fillId="0" borderId="13" xfId="0" applyFont="1" applyBorder="1" applyAlignment="1">
      <alignment horizontal="center" vertical="center" wrapText="1"/>
    </xf>
    <xf numFmtId="0" fontId="6" fillId="0" borderId="13" xfId="0" applyFont="1" applyBorder="1" applyAlignment="1">
      <alignment vertical="center" wrapText="1"/>
    </xf>
    <xf numFmtId="0" fontId="7" fillId="0" borderId="13" xfId="0" applyFont="1" applyBorder="1" applyAlignment="1">
      <alignment vertical="center" wrapText="1"/>
    </xf>
    <xf numFmtId="0" fontId="6" fillId="0" borderId="13" xfId="0" applyFont="1" applyBorder="1" applyAlignment="1">
      <alignment horizontal="center"/>
    </xf>
    <xf numFmtId="0" fontId="6" fillId="0" borderId="0" xfId="0" applyFont="1"/>
    <xf numFmtId="0" fontId="8" fillId="0" borderId="16" xfId="0" applyFont="1" applyBorder="1" applyAlignment="1">
      <alignment horizontal="center" vertical="center" wrapText="1"/>
    </xf>
    <xf numFmtId="0" fontId="8" fillId="0" borderId="16" xfId="0" applyFont="1" applyBorder="1" applyAlignment="1">
      <alignment vertical="center" wrapText="1"/>
    </xf>
    <xf numFmtId="4" fontId="8" fillId="0" borderId="16" xfId="0" applyNumberFormat="1" applyFont="1" applyBorder="1" applyAlignment="1">
      <alignment horizontal="center" vertical="center" wrapText="1"/>
    </xf>
    <xf numFmtId="4" fontId="5" fillId="0" borderId="16" xfId="0" applyNumberFormat="1" applyFont="1" applyBorder="1" applyAlignment="1">
      <alignment horizontal="center" vertical="center" wrapText="1"/>
    </xf>
    <xf numFmtId="4" fontId="8" fillId="0" borderId="16" xfId="0" applyNumberFormat="1" applyFont="1" applyBorder="1" applyAlignment="1">
      <alignment vertical="center" wrapText="1"/>
    </xf>
    <xf numFmtId="4" fontId="8" fillId="0" borderId="10" xfId="0" applyNumberFormat="1" applyFont="1" applyBorder="1" applyAlignment="1">
      <alignment vertical="center" wrapText="1"/>
    </xf>
    <xf numFmtId="0" fontId="0" fillId="0" borderId="0" xfId="0" applyFont="1" applyAlignment="1">
      <alignment vertical="center"/>
    </xf>
    <xf numFmtId="0" fontId="9" fillId="0" borderId="0" xfId="0" applyFont="1" applyAlignment="1">
      <alignment vertical="center"/>
    </xf>
    <xf numFmtId="0" fontId="6" fillId="0" borderId="0" xfId="0" applyFont="1" applyFill="1" applyBorder="1" applyAlignment="1">
      <alignment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6" fillId="0" borderId="0" xfId="0" applyFont="1" applyFill="1" applyBorder="1" applyAlignment="1">
      <alignment vertical="center" wrapText="1"/>
    </xf>
    <xf numFmtId="0" fontId="1" fillId="0" borderId="0" xfId="0" applyFont="1" applyAlignment="1">
      <alignment horizontal="center"/>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6" fillId="0" borderId="13" xfId="0" applyFont="1" applyFill="1" applyBorder="1" applyAlignment="1">
      <alignment vertical="center" wrapText="1"/>
    </xf>
    <xf numFmtId="0" fontId="6" fillId="0" borderId="13" xfId="0" applyFont="1" applyFill="1" applyBorder="1" applyAlignment="1">
      <alignment horizontal="center" vertical="center" wrapText="1"/>
    </xf>
    <xf numFmtId="4" fontId="6" fillId="0" borderId="13" xfId="0" applyNumberFormat="1" applyFont="1" applyFill="1" applyBorder="1" applyAlignment="1">
      <alignment horizontal="center" vertical="center" wrapText="1"/>
    </xf>
    <xf numFmtId="4" fontId="6" fillId="0" borderId="12" xfId="0" applyNumberFormat="1" applyFont="1" applyFill="1" applyBorder="1" applyAlignment="1">
      <alignment horizontal="center" vertical="center" wrapText="1"/>
    </xf>
    <xf numFmtId="0" fontId="6" fillId="0" borderId="14" xfId="0" applyFont="1" applyFill="1" applyBorder="1" applyAlignment="1">
      <alignment vertical="center" wrapText="1"/>
    </xf>
    <xf numFmtId="0" fontId="6" fillId="0" borderId="14" xfId="0" applyFont="1" applyFill="1" applyBorder="1" applyAlignment="1">
      <alignment horizontal="center" vertical="center" wrapText="1"/>
    </xf>
    <xf numFmtId="4" fontId="6" fillId="0" borderId="14" xfId="0" applyNumberFormat="1" applyFont="1" applyFill="1" applyBorder="1" applyAlignment="1">
      <alignment horizontal="center" vertical="center" wrapText="1"/>
    </xf>
    <xf numFmtId="4" fontId="6" fillId="0" borderId="15" xfId="0" applyNumberFormat="1" applyFont="1" applyFill="1" applyBorder="1" applyAlignment="1">
      <alignment horizontal="center" vertical="center" wrapText="1"/>
    </xf>
    <xf numFmtId="0" fontId="0" fillId="0" borderId="13" xfId="0" applyFont="1" applyFill="1" applyBorder="1" applyAlignment="1">
      <alignment vertical="center" wrapText="1"/>
    </xf>
    <xf numFmtId="0" fontId="0"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8"/>
  <sheetViews>
    <sheetView tabSelected="1" workbookViewId="0">
      <selection activeCell="H33" sqref="H33"/>
    </sheetView>
  </sheetViews>
  <sheetFormatPr defaultRowHeight="15" x14ac:dyDescent="0.25"/>
  <cols>
    <col min="1" max="1" width="4.140625" style="2" bestFit="1" customWidth="1"/>
    <col min="2" max="2" width="22" style="1" customWidth="1"/>
    <col min="3" max="3" width="7.42578125" style="31" customWidth="1"/>
    <col min="4" max="4" width="7.140625" style="31" customWidth="1"/>
    <col min="5" max="5" width="16.42578125" style="1" customWidth="1"/>
    <col min="6" max="6" width="11.140625" style="1" customWidth="1"/>
    <col min="7" max="7" width="10.42578125" style="1" customWidth="1"/>
    <col min="8" max="8" width="10.28515625" style="1" customWidth="1"/>
    <col min="9" max="9" width="11.42578125" style="1" customWidth="1"/>
    <col min="10" max="10" width="8.42578125" style="1" customWidth="1"/>
    <col min="11" max="11" width="8.28515625" style="1" customWidth="1"/>
    <col min="12" max="12" width="8.85546875" style="1" customWidth="1"/>
    <col min="13" max="13" width="7.42578125" style="1" customWidth="1"/>
    <col min="14" max="14" width="7.28515625" style="1" customWidth="1"/>
    <col min="15" max="15" width="8.5703125" style="1" customWidth="1"/>
    <col min="16" max="16" width="10.5703125" style="1" customWidth="1"/>
    <col min="17" max="17" width="8" style="1" customWidth="1"/>
    <col min="18" max="18" width="8.7109375" style="1" customWidth="1"/>
    <col min="19" max="19" width="9.5703125" style="1" customWidth="1"/>
    <col min="20" max="16384" width="9.140625" style="1"/>
  </cols>
  <sheetData>
    <row r="1" spans="1:19" ht="18.75" x14ac:dyDescent="0.3">
      <c r="A1" s="37" t="s">
        <v>41</v>
      </c>
      <c r="B1" s="37"/>
      <c r="C1" s="37"/>
      <c r="D1" s="37"/>
      <c r="E1" s="37"/>
      <c r="F1" s="37"/>
      <c r="G1" s="37"/>
      <c r="H1" s="37"/>
      <c r="I1" s="37"/>
      <c r="J1" s="37"/>
      <c r="K1" s="37"/>
      <c r="L1" s="37"/>
      <c r="M1" s="37"/>
      <c r="N1" s="37"/>
      <c r="O1" s="37"/>
      <c r="P1" s="37"/>
      <c r="Q1" s="37"/>
      <c r="R1" s="37"/>
      <c r="S1" s="37"/>
    </row>
    <row r="2" spans="1:19" ht="15.75" thickBot="1" x14ac:dyDescent="0.3">
      <c r="C2" s="3"/>
      <c r="D2" s="3"/>
      <c r="E2" s="4"/>
      <c r="F2" s="5"/>
      <c r="G2" s="5"/>
      <c r="H2" s="5"/>
      <c r="I2" s="5"/>
      <c r="J2" s="5"/>
      <c r="K2" s="5"/>
      <c r="L2" s="5"/>
      <c r="M2" s="5"/>
      <c r="N2" s="5"/>
      <c r="O2" s="5"/>
      <c r="P2" s="5"/>
    </row>
    <row r="3" spans="1:19" s="7" customFormat="1" ht="60" customHeight="1" thickBot="1" x14ac:dyDescent="0.3">
      <c r="A3" s="38" t="s">
        <v>0</v>
      </c>
      <c r="B3" s="40" t="s">
        <v>1</v>
      </c>
      <c r="C3" s="41"/>
      <c r="D3" s="42"/>
      <c r="E3" s="6" t="s">
        <v>2</v>
      </c>
      <c r="F3" s="43" t="s">
        <v>3</v>
      </c>
      <c r="G3" s="44"/>
      <c r="H3" s="45"/>
      <c r="I3" s="40" t="s">
        <v>4</v>
      </c>
      <c r="J3" s="41"/>
      <c r="K3" s="42"/>
      <c r="L3" s="40" t="s">
        <v>5</v>
      </c>
      <c r="M3" s="42"/>
      <c r="N3" s="46" t="s">
        <v>6</v>
      </c>
      <c r="O3" s="47"/>
      <c r="P3" s="46" t="s">
        <v>48</v>
      </c>
      <c r="Q3" s="48"/>
      <c r="R3" s="46" t="s">
        <v>7</v>
      </c>
      <c r="S3" s="48"/>
    </row>
    <row r="4" spans="1:19" s="2" customFormat="1" ht="57.75" customHeight="1" thickBot="1" x14ac:dyDescent="0.3">
      <c r="A4" s="39"/>
      <c r="B4" s="8" t="s">
        <v>8</v>
      </c>
      <c r="C4" s="9" t="s">
        <v>9</v>
      </c>
      <c r="D4" s="9" t="s">
        <v>10</v>
      </c>
      <c r="E4" s="8" t="s">
        <v>11</v>
      </c>
      <c r="F4" s="8" t="s">
        <v>12</v>
      </c>
      <c r="G4" s="8" t="s">
        <v>13</v>
      </c>
      <c r="H4" s="8" t="s">
        <v>14</v>
      </c>
      <c r="I4" s="8" t="s">
        <v>15</v>
      </c>
      <c r="J4" s="8" t="s">
        <v>16</v>
      </c>
      <c r="K4" s="9" t="s">
        <v>14</v>
      </c>
      <c r="L4" s="10" t="s">
        <v>16</v>
      </c>
      <c r="M4" s="11" t="s">
        <v>14</v>
      </c>
      <c r="N4" s="10" t="s">
        <v>16</v>
      </c>
      <c r="O4" s="11" t="s">
        <v>14</v>
      </c>
      <c r="P4" s="10" t="s">
        <v>16</v>
      </c>
      <c r="Q4" s="12" t="s">
        <v>14</v>
      </c>
      <c r="R4" s="10" t="s">
        <v>16</v>
      </c>
      <c r="S4" s="12" t="s">
        <v>14</v>
      </c>
    </row>
    <row r="5" spans="1:19" ht="25.5" x14ac:dyDescent="0.25">
      <c r="A5" s="13">
        <v>1</v>
      </c>
      <c r="B5" s="14" t="s">
        <v>17</v>
      </c>
      <c r="C5" s="15">
        <v>1</v>
      </c>
      <c r="D5" s="15">
        <v>2</v>
      </c>
      <c r="E5" s="15" t="s">
        <v>18</v>
      </c>
      <c r="F5" s="16">
        <v>4861</v>
      </c>
      <c r="G5" s="16">
        <f>F5*C5</f>
        <v>4861</v>
      </c>
      <c r="H5" s="16">
        <f>F5*D5</f>
        <v>9722</v>
      </c>
      <c r="I5" s="17"/>
      <c r="J5" s="16"/>
      <c r="K5" s="16"/>
      <c r="L5" s="16"/>
      <c r="M5" s="16"/>
      <c r="N5" s="16"/>
      <c r="O5" s="16"/>
      <c r="P5" s="16"/>
      <c r="Q5" s="16"/>
      <c r="R5" s="16"/>
      <c r="S5" s="16"/>
    </row>
    <row r="6" spans="1:19" ht="26.25" x14ac:dyDescent="0.25">
      <c r="A6" s="18">
        <f>A5+1</f>
        <v>2</v>
      </c>
      <c r="B6" s="19" t="s">
        <v>17</v>
      </c>
      <c r="C6" s="20">
        <v>1</v>
      </c>
      <c r="D6" s="20">
        <v>2</v>
      </c>
      <c r="E6" s="20" t="s">
        <v>18</v>
      </c>
      <c r="F6" s="17">
        <v>4861</v>
      </c>
      <c r="G6" s="16">
        <f t="shared" ref="G6:G29" si="0">F6*C6</f>
        <v>4861</v>
      </c>
      <c r="H6" s="16">
        <f t="shared" ref="H6:H29" si="1">F6*D6</f>
        <v>9722</v>
      </c>
      <c r="I6" s="17"/>
      <c r="J6" s="16"/>
      <c r="K6" s="16"/>
      <c r="L6" s="16"/>
      <c r="M6" s="16"/>
      <c r="N6" s="16"/>
      <c r="O6" s="16"/>
      <c r="P6" s="16"/>
      <c r="Q6" s="16"/>
      <c r="R6" s="16"/>
      <c r="S6" s="16"/>
    </row>
    <row r="7" spans="1:19" ht="25.5" x14ac:dyDescent="0.25">
      <c r="A7" s="18">
        <f t="shared" ref="A7:A29" si="2">A6+1</f>
        <v>3</v>
      </c>
      <c r="B7" s="21" t="s">
        <v>19</v>
      </c>
      <c r="C7" s="20">
        <v>1</v>
      </c>
      <c r="D7" s="20">
        <v>2</v>
      </c>
      <c r="E7" s="20" t="s">
        <v>18</v>
      </c>
      <c r="F7" s="17">
        <v>3564</v>
      </c>
      <c r="G7" s="16">
        <f t="shared" si="0"/>
        <v>3564</v>
      </c>
      <c r="H7" s="16">
        <f t="shared" si="1"/>
        <v>7128</v>
      </c>
      <c r="I7" s="17"/>
      <c r="J7" s="16"/>
      <c r="K7" s="16"/>
      <c r="L7" s="16"/>
      <c r="M7" s="16"/>
      <c r="N7" s="16"/>
      <c r="O7" s="16"/>
      <c r="P7" s="16"/>
      <c r="Q7" s="16"/>
      <c r="R7" s="16"/>
      <c r="S7" s="16"/>
    </row>
    <row r="8" spans="1:19" ht="25.5" x14ac:dyDescent="0.25">
      <c r="A8" s="18">
        <f t="shared" si="2"/>
        <v>4</v>
      </c>
      <c r="B8" s="21" t="s">
        <v>47</v>
      </c>
      <c r="C8" s="20">
        <v>5</v>
      </c>
      <c r="D8" s="20">
        <v>6</v>
      </c>
      <c r="E8" s="20" t="s">
        <v>18</v>
      </c>
      <c r="F8" s="17">
        <v>4861</v>
      </c>
      <c r="G8" s="16">
        <f t="shared" si="0"/>
        <v>24305</v>
      </c>
      <c r="H8" s="16">
        <f t="shared" si="1"/>
        <v>29166</v>
      </c>
      <c r="I8" s="17"/>
      <c r="J8" s="16"/>
      <c r="K8" s="16"/>
      <c r="L8" s="16"/>
      <c r="M8" s="16"/>
      <c r="N8" s="16"/>
      <c r="O8" s="16"/>
      <c r="P8" s="16"/>
      <c r="Q8" s="16"/>
      <c r="R8" s="16"/>
      <c r="S8" s="16"/>
    </row>
    <row r="9" spans="1:19" ht="25.5" x14ac:dyDescent="0.25">
      <c r="A9" s="18">
        <f t="shared" si="2"/>
        <v>5</v>
      </c>
      <c r="B9" s="21" t="s">
        <v>20</v>
      </c>
      <c r="C9" s="20">
        <v>1</v>
      </c>
      <c r="D9" s="20">
        <v>2</v>
      </c>
      <c r="E9" s="20" t="s">
        <v>18</v>
      </c>
      <c r="F9" s="17">
        <v>3564</v>
      </c>
      <c r="G9" s="16">
        <f t="shared" si="0"/>
        <v>3564</v>
      </c>
      <c r="H9" s="16">
        <f t="shared" si="1"/>
        <v>7128</v>
      </c>
      <c r="I9" s="17"/>
      <c r="J9" s="16"/>
      <c r="K9" s="16"/>
      <c r="L9" s="16"/>
      <c r="M9" s="16"/>
      <c r="N9" s="16"/>
      <c r="O9" s="16"/>
      <c r="P9" s="16"/>
      <c r="Q9" s="16"/>
      <c r="R9" s="16"/>
      <c r="S9" s="16"/>
    </row>
    <row r="10" spans="1:19" ht="25.5" x14ac:dyDescent="0.25">
      <c r="A10" s="18">
        <f t="shared" si="2"/>
        <v>6</v>
      </c>
      <c r="B10" s="21" t="s">
        <v>21</v>
      </c>
      <c r="C10" s="20">
        <v>1</v>
      </c>
      <c r="D10" s="20">
        <v>2</v>
      </c>
      <c r="E10" s="20" t="s">
        <v>18</v>
      </c>
      <c r="F10" s="17">
        <v>4276</v>
      </c>
      <c r="G10" s="16">
        <f t="shared" si="0"/>
        <v>4276</v>
      </c>
      <c r="H10" s="16">
        <f t="shared" si="1"/>
        <v>8552</v>
      </c>
      <c r="I10" s="17"/>
      <c r="J10" s="16"/>
      <c r="K10" s="16"/>
      <c r="L10" s="16"/>
      <c r="M10" s="16"/>
      <c r="N10" s="16"/>
      <c r="O10" s="16"/>
      <c r="P10" s="16"/>
      <c r="Q10" s="16"/>
      <c r="R10" s="16"/>
      <c r="S10" s="16"/>
    </row>
    <row r="11" spans="1:19" ht="25.5" x14ac:dyDescent="0.25">
      <c r="A11" s="18">
        <f t="shared" si="2"/>
        <v>7</v>
      </c>
      <c r="B11" s="21" t="s">
        <v>22</v>
      </c>
      <c r="C11" s="20">
        <v>1</v>
      </c>
      <c r="D11" s="20">
        <v>2</v>
      </c>
      <c r="E11" s="20" t="s">
        <v>18</v>
      </c>
      <c r="F11" s="17">
        <v>2841</v>
      </c>
      <c r="G11" s="16">
        <f t="shared" si="0"/>
        <v>2841</v>
      </c>
      <c r="H11" s="16">
        <f t="shared" si="1"/>
        <v>5682</v>
      </c>
      <c r="I11" s="17"/>
      <c r="J11" s="16"/>
      <c r="K11" s="16"/>
      <c r="L11" s="16"/>
      <c r="M11" s="16"/>
      <c r="N11" s="16"/>
      <c r="O11" s="16"/>
      <c r="P11" s="16"/>
      <c r="Q11" s="16"/>
      <c r="R11" s="16"/>
      <c r="S11" s="16"/>
    </row>
    <row r="12" spans="1:19" ht="25.5" x14ac:dyDescent="0.25">
      <c r="A12" s="18">
        <f t="shared" si="2"/>
        <v>8</v>
      </c>
      <c r="B12" s="21" t="s">
        <v>23</v>
      </c>
      <c r="C12" s="20">
        <v>1</v>
      </c>
      <c r="D12" s="20">
        <v>2</v>
      </c>
      <c r="E12" s="20" t="s">
        <v>18</v>
      </c>
      <c r="F12" s="17">
        <v>4861</v>
      </c>
      <c r="G12" s="16">
        <f t="shared" si="0"/>
        <v>4861</v>
      </c>
      <c r="H12" s="16">
        <f t="shared" si="1"/>
        <v>9722</v>
      </c>
      <c r="I12" s="17"/>
      <c r="J12" s="16"/>
      <c r="K12" s="16"/>
      <c r="L12" s="16"/>
      <c r="M12" s="16"/>
      <c r="N12" s="16"/>
      <c r="O12" s="16"/>
      <c r="P12" s="16"/>
      <c r="Q12" s="16"/>
      <c r="R12" s="16"/>
      <c r="S12" s="16"/>
    </row>
    <row r="13" spans="1:19" ht="25.5" x14ac:dyDescent="0.25">
      <c r="A13" s="18">
        <f t="shared" si="2"/>
        <v>9</v>
      </c>
      <c r="B13" s="21" t="s">
        <v>23</v>
      </c>
      <c r="C13" s="20">
        <v>1</v>
      </c>
      <c r="D13" s="20">
        <v>2</v>
      </c>
      <c r="E13" s="20" t="s">
        <v>18</v>
      </c>
      <c r="F13" s="17">
        <v>4861</v>
      </c>
      <c r="G13" s="16">
        <f t="shared" si="0"/>
        <v>4861</v>
      </c>
      <c r="H13" s="16">
        <f t="shared" si="1"/>
        <v>9722</v>
      </c>
      <c r="I13" s="17"/>
      <c r="J13" s="16"/>
      <c r="K13" s="16"/>
      <c r="L13" s="16"/>
      <c r="M13" s="16"/>
      <c r="N13" s="16"/>
      <c r="O13" s="16"/>
      <c r="P13" s="16"/>
      <c r="Q13" s="16"/>
      <c r="R13" s="16"/>
      <c r="S13" s="16"/>
    </row>
    <row r="14" spans="1:19" ht="25.5" x14ac:dyDescent="0.25">
      <c r="A14" s="18">
        <f t="shared" si="2"/>
        <v>10</v>
      </c>
      <c r="B14" s="21" t="s">
        <v>24</v>
      </c>
      <c r="C14" s="20">
        <v>1</v>
      </c>
      <c r="D14" s="20">
        <v>2</v>
      </c>
      <c r="E14" s="20" t="s">
        <v>18</v>
      </c>
      <c r="F14" s="17">
        <v>4861</v>
      </c>
      <c r="G14" s="16">
        <f t="shared" si="0"/>
        <v>4861</v>
      </c>
      <c r="H14" s="16">
        <f t="shared" si="1"/>
        <v>9722</v>
      </c>
      <c r="I14" s="17"/>
      <c r="J14" s="16"/>
      <c r="K14" s="16"/>
      <c r="L14" s="16"/>
      <c r="M14" s="16"/>
      <c r="N14" s="16"/>
      <c r="O14" s="16"/>
      <c r="P14" s="16"/>
      <c r="Q14" s="16"/>
      <c r="R14" s="16"/>
      <c r="S14" s="16"/>
    </row>
    <row r="15" spans="1:19" ht="25.5" x14ac:dyDescent="0.25">
      <c r="A15" s="18">
        <f t="shared" si="2"/>
        <v>11</v>
      </c>
      <c r="B15" s="22" t="s">
        <v>25</v>
      </c>
      <c r="C15" s="20">
        <v>1</v>
      </c>
      <c r="D15" s="20">
        <v>2</v>
      </c>
      <c r="E15" s="23" t="s">
        <v>26</v>
      </c>
      <c r="F15" s="17">
        <v>1001</v>
      </c>
      <c r="G15" s="16">
        <f t="shared" si="0"/>
        <v>1001</v>
      </c>
      <c r="H15" s="16">
        <f t="shared" si="1"/>
        <v>2002</v>
      </c>
      <c r="I15" s="17"/>
      <c r="J15" s="16"/>
      <c r="K15" s="16"/>
      <c r="L15" s="16"/>
      <c r="M15" s="16"/>
      <c r="N15" s="16"/>
      <c r="O15" s="16"/>
      <c r="P15" s="16"/>
      <c r="Q15" s="16"/>
      <c r="R15" s="16"/>
      <c r="S15" s="16"/>
    </row>
    <row r="16" spans="1:19" s="58" customFormat="1" ht="51" x14ac:dyDescent="0.25">
      <c r="A16" s="57">
        <f t="shared" si="2"/>
        <v>12</v>
      </c>
      <c r="B16" s="49" t="s">
        <v>27</v>
      </c>
      <c r="C16" s="50">
        <v>1</v>
      </c>
      <c r="D16" s="50">
        <v>2</v>
      </c>
      <c r="E16" s="50" t="s">
        <v>18</v>
      </c>
      <c r="F16" s="51">
        <v>2094</v>
      </c>
      <c r="G16" s="52">
        <f t="shared" si="0"/>
        <v>2094</v>
      </c>
      <c r="H16" s="52">
        <f t="shared" si="1"/>
        <v>4188</v>
      </c>
      <c r="I16" s="51"/>
      <c r="J16" s="52"/>
      <c r="K16" s="52"/>
      <c r="L16" s="52"/>
      <c r="M16" s="52"/>
      <c r="N16" s="52"/>
      <c r="O16" s="52"/>
      <c r="P16" s="52"/>
      <c r="Q16" s="52"/>
      <c r="R16" s="52"/>
      <c r="S16" s="52"/>
    </row>
    <row r="17" spans="1:25" ht="25.5" x14ac:dyDescent="0.25">
      <c r="A17" s="18">
        <f t="shared" si="2"/>
        <v>13</v>
      </c>
      <c r="B17" s="21" t="s">
        <v>28</v>
      </c>
      <c r="C17" s="20">
        <v>2</v>
      </c>
      <c r="D17" s="20">
        <v>3</v>
      </c>
      <c r="E17" s="20" t="s">
        <v>18</v>
      </c>
      <c r="F17" s="17">
        <v>4276</v>
      </c>
      <c r="G17" s="16">
        <f t="shared" si="0"/>
        <v>8552</v>
      </c>
      <c r="H17" s="16">
        <f t="shared" si="1"/>
        <v>12828</v>
      </c>
      <c r="I17" s="17"/>
      <c r="J17" s="16"/>
      <c r="K17" s="16"/>
      <c r="L17" s="16"/>
      <c r="M17" s="16"/>
      <c r="N17" s="16"/>
      <c r="O17" s="16"/>
      <c r="P17" s="16"/>
      <c r="Q17" s="16"/>
      <c r="R17" s="16"/>
      <c r="S17" s="16"/>
      <c r="Y17" s="24"/>
    </row>
    <row r="18" spans="1:25" ht="25.5" x14ac:dyDescent="0.25">
      <c r="A18" s="18">
        <f t="shared" si="2"/>
        <v>14</v>
      </c>
      <c r="B18" s="21" t="s">
        <v>29</v>
      </c>
      <c r="C18" s="20">
        <v>2</v>
      </c>
      <c r="D18" s="20">
        <v>3</v>
      </c>
      <c r="E18" s="20" t="s">
        <v>18</v>
      </c>
      <c r="F18" s="17">
        <v>4276</v>
      </c>
      <c r="G18" s="16">
        <f t="shared" si="0"/>
        <v>8552</v>
      </c>
      <c r="H18" s="16">
        <f t="shared" si="1"/>
        <v>12828</v>
      </c>
      <c r="I18" s="17"/>
      <c r="J18" s="16"/>
      <c r="K18" s="16"/>
      <c r="L18" s="16"/>
      <c r="M18" s="16"/>
      <c r="N18" s="16"/>
      <c r="O18" s="16"/>
      <c r="P18" s="16"/>
      <c r="Q18" s="16"/>
      <c r="R18" s="16"/>
      <c r="S18" s="16"/>
    </row>
    <row r="19" spans="1:25" ht="25.5" x14ac:dyDescent="0.25">
      <c r="A19" s="18">
        <f t="shared" si="2"/>
        <v>15</v>
      </c>
      <c r="B19" s="21" t="s">
        <v>30</v>
      </c>
      <c r="C19" s="20">
        <v>5</v>
      </c>
      <c r="D19" s="20">
        <v>6</v>
      </c>
      <c r="E19" s="20" t="s">
        <v>18</v>
      </c>
      <c r="F19" s="17">
        <v>2841</v>
      </c>
      <c r="G19" s="16">
        <f t="shared" si="0"/>
        <v>14205</v>
      </c>
      <c r="H19" s="16">
        <f t="shared" si="1"/>
        <v>17046</v>
      </c>
      <c r="I19" s="17"/>
      <c r="J19" s="16"/>
      <c r="K19" s="16"/>
      <c r="L19" s="16"/>
      <c r="M19" s="16"/>
      <c r="N19" s="16"/>
      <c r="O19" s="16"/>
      <c r="P19" s="16"/>
      <c r="Q19" s="16"/>
      <c r="R19" s="16"/>
      <c r="S19" s="16"/>
    </row>
    <row r="20" spans="1:25" ht="37.5" customHeight="1" x14ac:dyDescent="0.25">
      <c r="A20" s="18">
        <f t="shared" si="2"/>
        <v>16</v>
      </c>
      <c r="B20" s="21" t="s">
        <v>31</v>
      </c>
      <c r="C20" s="20">
        <v>1</v>
      </c>
      <c r="D20" s="20">
        <v>2</v>
      </c>
      <c r="E20" s="20" t="s">
        <v>18</v>
      </c>
      <c r="F20" s="17">
        <v>4861</v>
      </c>
      <c r="G20" s="16">
        <f t="shared" si="0"/>
        <v>4861</v>
      </c>
      <c r="H20" s="16">
        <f t="shared" si="1"/>
        <v>9722</v>
      </c>
      <c r="I20" s="17"/>
      <c r="J20" s="16"/>
      <c r="K20" s="16"/>
      <c r="L20" s="16"/>
      <c r="M20" s="16"/>
      <c r="N20" s="16"/>
      <c r="O20" s="16"/>
      <c r="P20" s="16"/>
      <c r="Q20" s="16"/>
      <c r="R20" s="16"/>
      <c r="S20" s="16"/>
    </row>
    <row r="21" spans="1:25" ht="25.5" x14ac:dyDescent="0.25">
      <c r="A21" s="18">
        <f t="shared" si="2"/>
        <v>17</v>
      </c>
      <c r="B21" s="49" t="s">
        <v>32</v>
      </c>
      <c r="C21" s="50">
        <v>1</v>
      </c>
      <c r="D21" s="50">
        <v>2</v>
      </c>
      <c r="E21" s="50" t="s">
        <v>18</v>
      </c>
      <c r="F21" s="51">
        <v>3564</v>
      </c>
      <c r="G21" s="52">
        <f t="shared" si="0"/>
        <v>3564</v>
      </c>
      <c r="H21" s="52">
        <f t="shared" si="1"/>
        <v>7128</v>
      </c>
      <c r="I21" s="17"/>
      <c r="J21" s="16"/>
      <c r="K21" s="16"/>
      <c r="L21" s="16"/>
      <c r="M21" s="16"/>
      <c r="N21" s="16"/>
      <c r="O21" s="16"/>
      <c r="P21" s="16"/>
      <c r="Q21" s="16"/>
      <c r="R21" s="16"/>
      <c r="S21" s="16"/>
    </row>
    <row r="22" spans="1:25" s="58" customFormat="1" ht="25.5" x14ac:dyDescent="0.25">
      <c r="A22" s="57">
        <f t="shared" si="2"/>
        <v>18</v>
      </c>
      <c r="B22" s="49" t="s">
        <v>33</v>
      </c>
      <c r="C22" s="50">
        <v>1</v>
      </c>
      <c r="D22" s="50">
        <v>2</v>
      </c>
      <c r="E22" s="50" t="s">
        <v>18</v>
      </c>
      <c r="F22" s="51">
        <v>4276</v>
      </c>
      <c r="G22" s="52">
        <f t="shared" si="0"/>
        <v>4276</v>
      </c>
      <c r="H22" s="52">
        <f t="shared" si="1"/>
        <v>8552</v>
      </c>
      <c r="I22" s="51"/>
      <c r="J22" s="52"/>
      <c r="K22" s="52"/>
      <c r="L22" s="52"/>
      <c r="M22" s="52"/>
      <c r="N22" s="52"/>
      <c r="O22" s="52"/>
      <c r="P22" s="52"/>
      <c r="Q22" s="52"/>
      <c r="R22" s="52"/>
      <c r="S22" s="52"/>
    </row>
    <row r="23" spans="1:25" s="58" customFormat="1" ht="25.5" x14ac:dyDescent="0.25">
      <c r="A23" s="57">
        <f t="shared" si="2"/>
        <v>19</v>
      </c>
      <c r="B23" s="49" t="s">
        <v>34</v>
      </c>
      <c r="C23" s="50">
        <v>1</v>
      </c>
      <c r="D23" s="50">
        <v>2</v>
      </c>
      <c r="E23" s="50" t="s">
        <v>18</v>
      </c>
      <c r="F23" s="51">
        <v>3564</v>
      </c>
      <c r="G23" s="52">
        <f t="shared" si="0"/>
        <v>3564</v>
      </c>
      <c r="H23" s="52">
        <f t="shared" si="1"/>
        <v>7128</v>
      </c>
      <c r="I23" s="51"/>
      <c r="J23" s="52"/>
      <c r="K23" s="52"/>
      <c r="L23" s="52"/>
      <c r="M23" s="52"/>
      <c r="N23" s="52"/>
      <c r="O23" s="52"/>
      <c r="P23" s="52"/>
      <c r="Q23" s="52"/>
      <c r="R23" s="52"/>
      <c r="S23" s="52"/>
    </row>
    <row r="24" spans="1:25" ht="25.5" x14ac:dyDescent="0.25">
      <c r="A24" s="18">
        <f t="shared" si="2"/>
        <v>20</v>
      </c>
      <c r="B24" s="21" t="s">
        <v>35</v>
      </c>
      <c r="C24" s="20">
        <v>1</v>
      </c>
      <c r="D24" s="20">
        <v>2</v>
      </c>
      <c r="E24" s="20" t="s">
        <v>18</v>
      </c>
      <c r="F24" s="17">
        <v>2841</v>
      </c>
      <c r="G24" s="16">
        <f t="shared" si="0"/>
        <v>2841</v>
      </c>
      <c r="H24" s="16">
        <f t="shared" si="1"/>
        <v>5682</v>
      </c>
      <c r="I24" s="17"/>
      <c r="J24" s="16"/>
      <c r="K24" s="16"/>
      <c r="L24" s="16"/>
      <c r="M24" s="16"/>
      <c r="N24" s="16"/>
      <c r="O24" s="16"/>
      <c r="P24" s="16"/>
      <c r="Q24" s="16"/>
      <c r="R24" s="16"/>
      <c r="S24" s="16"/>
    </row>
    <row r="25" spans="1:25" ht="25.5" x14ac:dyDescent="0.25">
      <c r="A25" s="18">
        <f t="shared" si="2"/>
        <v>21</v>
      </c>
      <c r="B25" s="21" t="s">
        <v>35</v>
      </c>
      <c r="C25" s="20">
        <v>1</v>
      </c>
      <c r="D25" s="20">
        <v>2</v>
      </c>
      <c r="E25" s="20" t="s">
        <v>26</v>
      </c>
      <c r="F25" s="17">
        <v>1425</v>
      </c>
      <c r="G25" s="16">
        <f t="shared" si="0"/>
        <v>1425</v>
      </c>
      <c r="H25" s="16">
        <f t="shared" si="1"/>
        <v>2850</v>
      </c>
      <c r="I25" s="17"/>
      <c r="J25" s="16"/>
      <c r="K25" s="16"/>
      <c r="L25" s="16"/>
      <c r="M25" s="16"/>
      <c r="N25" s="16"/>
      <c r="O25" s="16"/>
      <c r="P25" s="16"/>
      <c r="Q25" s="16"/>
      <c r="R25" s="16"/>
      <c r="S25" s="16"/>
    </row>
    <row r="26" spans="1:25" ht="15" hidden="1" customHeight="1" x14ac:dyDescent="0.25">
      <c r="A26" s="18">
        <f t="shared" si="2"/>
        <v>22</v>
      </c>
      <c r="B26" s="21" t="s">
        <v>36</v>
      </c>
      <c r="C26" s="20">
        <v>1</v>
      </c>
      <c r="D26" s="20">
        <v>2</v>
      </c>
      <c r="E26" s="20" t="s">
        <v>18</v>
      </c>
      <c r="F26" s="17">
        <v>4861</v>
      </c>
      <c r="G26" s="16">
        <f t="shared" si="0"/>
        <v>4861</v>
      </c>
      <c r="H26" s="16">
        <f t="shared" si="1"/>
        <v>9722</v>
      </c>
      <c r="I26" s="17"/>
      <c r="J26" s="16"/>
      <c r="K26" s="16"/>
      <c r="L26" s="16"/>
      <c r="M26" s="16"/>
      <c r="N26" s="16"/>
      <c r="O26" s="16"/>
      <c r="P26" s="16"/>
      <c r="Q26" s="16"/>
      <c r="R26" s="16"/>
      <c r="S26" s="16"/>
    </row>
    <row r="27" spans="1:25" ht="25.5" x14ac:dyDescent="0.25">
      <c r="A27" s="18">
        <f t="shared" si="2"/>
        <v>23</v>
      </c>
      <c r="B27" s="21" t="s">
        <v>37</v>
      </c>
      <c r="C27" s="20">
        <v>3</v>
      </c>
      <c r="D27" s="20">
        <v>4</v>
      </c>
      <c r="E27" s="20" t="s">
        <v>18</v>
      </c>
      <c r="F27" s="17">
        <v>4276</v>
      </c>
      <c r="G27" s="16">
        <f t="shared" si="0"/>
        <v>12828</v>
      </c>
      <c r="H27" s="16">
        <f t="shared" si="1"/>
        <v>17104</v>
      </c>
      <c r="I27" s="17"/>
      <c r="J27" s="16"/>
      <c r="K27" s="16"/>
      <c r="L27" s="16"/>
      <c r="M27" s="16"/>
      <c r="N27" s="16"/>
      <c r="O27" s="16"/>
      <c r="P27" s="16"/>
      <c r="Q27" s="16"/>
      <c r="R27" s="16"/>
      <c r="S27" s="16"/>
    </row>
    <row r="28" spans="1:25" ht="33" customHeight="1" x14ac:dyDescent="0.25">
      <c r="A28" s="18">
        <f t="shared" si="2"/>
        <v>24</v>
      </c>
      <c r="B28" s="21" t="s">
        <v>38</v>
      </c>
      <c r="C28" s="20">
        <v>1</v>
      </c>
      <c r="D28" s="20">
        <v>2</v>
      </c>
      <c r="E28" s="20" t="s">
        <v>18</v>
      </c>
      <c r="F28" s="17">
        <v>4861</v>
      </c>
      <c r="G28" s="16">
        <f t="shared" si="0"/>
        <v>4861</v>
      </c>
      <c r="H28" s="16">
        <f t="shared" si="1"/>
        <v>9722</v>
      </c>
      <c r="I28" s="17"/>
      <c r="J28" s="16"/>
      <c r="K28" s="16"/>
      <c r="L28" s="16"/>
      <c r="M28" s="16"/>
      <c r="N28" s="16"/>
      <c r="O28" s="16"/>
      <c r="P28" s="16"/>
      <c r="Q28" s="16"/>
      <c r="R28" s="16"/>
      <c r="S28" s="16"/>
    </row>
    <row r="29" spans="1:25" ht="39" thickBot="1" x14ac:dyDescent="0.3">
      <c r="A29" s="18">
        <f t="shared" si="2"/>
        <v>25</v>
      </c>
      <c r="B29" s="53" t="s">
        <v>39</v>
      </c>
      <c r="C29" s="54">
        <v>2</v>
      </c>
      <c r="D29" s="54">
        <v>3</v>
      </c>
      <c r="E29" s="54" t="s">
        <v>26</v>
      </c>
      <c r="F29" s="55">
        <v>725</v>
      </c>
      <c r="G29" s="56">
        <f t="shared" si="0"/>
        <v>1450</v>
      </c>
      <c r="H29" s="56">
        <f t="shared" si="1"/>
        <v>2175</v>
      </c>
      <c r="I29" s="17"/>
      <c r="J29" s="16"/>
      <c r="K29" s="16"/>
      <c r="L29" s="16"/>
      <c r="M29" s="16"/>
      <c r="N29" s="16"/>
      <c r="O29" s="16"/>
      <c r="P29" s="16"/>
      <c r="Q29" s="16"/>
      <c r="R29" s="16"/>
      <c r="S29" s="16"/>
    </row>
    <row r="30" spans="1:25" ht="15.75" customHeight="1" thickBot="1" x14ac:dyDescent="0.3">
      <c r="A30" s="34" t="s">
        <v>40</v>
      </c>
      <c r="B30" s="35"/>
      <c r="C30" s="25">
        <f>SUM(C5:C29)</f>
        <v>38</v>
      </c>
      <c r="D30" s="25">
        <f>SUM(D5:D29)</f>
        <v>63</v>
      </c>
      <c r="E30" s="26"/>
      <c r="F30" s="27"/>
      <c r="G30" s="27">
        <f>SUM(G5:G29)</f>
        <v>141790</v>
      </c>
      <c r="H30" s="27">
        <f>SUM(H5:H29)</f>
        <v>234943</v>
      </c>
      <c r="I30" s="28"/>
      <c r="J30" s="28"/>
      <c r="K30" s="28"/>
      <c r="L30" s="29"/>
      <c r="M30" s="29"/>
      <c r="N30" s="29"/>
      <c r="O30" s="29"/>
      <c r="P30" s="29"/>
      <c r="Q30" s="29"/>
      <c r="R30" s="29"/>
      <c r="S30" s="30"/>
    </row>
    <row r="32" spans="1:25" ht="32.25" customHeight="1" x14ac:dyDescent="0.25">
      <c r="B32" s="36" t="s">
        <v>46</v>
      </c>
      <c r="C32" s="36"/>
      <c r="D32" s="36"/>
      <c r="E32" s="36"/>
      <c r="F32" s="36"/>
      <c r="G32" s="36"/>
      <c r="H32" s="36"/>
      <c r="I32" s="36"/>
      <c r="J32" s="36"/>
      <c r="K32" s="36"/>
      <c r="L32" s="36"/>
      <c r="M32" s="36"/>
      <c r="N32" s="36"/>
      <c r="O32" s="36"/>
      <c r="P32" s="36"/>
      <c r="Q32" s="36"/>
      <c r="R32" s="36"/>
      <c r="S32" s="36"/>
    </row>
    <row r="33" spans="2:19" x14ac:dyDescent="0.25">
      <c r="B33" s="33"/>
      <c r="C33" s="33"/>
      <c r="D33" s="33"/>
      <c r="E33" s="33"/>
      <c r="F33" s="33"/>
      <c r="G33" s="33"/>
      <c r="H33" s="33"/>
      <c r="I33" s="33"/>
      <c r="J33" s="33"/>
      <c r="K33" s="33"/>
      <c r="L33" s="33"/>
      <c r="M33" s="33"/>
      <c r="N33" s="33"/>
      <c r="O33" s="33"/>
      <c r="P33" s="33"/>
      <c r="Q33" s="33"/>
      <c r="R33" s="33"/>
      <c r="S33" s="33"/>
    </row>
    <row r="34" spans="2:19" x14ac:dyDescent="0.25">
      <c r="B34" s="33"/>
      <c r="C34" s="33"/>
      <c r="D34" s="33"/>
      <c r="E34" s="33"/>
      <c r="F34" s="33"/>
      <c r="G34" s="33"/>
      <c r="H34" s="33"/>
      <c r="I34" s="33"/>
      <c r="J34" s="33"/>
      <c r="K34" s="33"/>
      <c r="L34" s="33"/>
      <c r="M34" s="33"/>
      <c r="N34" s="33"/>
      <c r="O34" s="33"/>
      <c r="P34" s="33"/>
      <c r="Q34" s="33"/>
      <c r="R34" s="33"/>
      <c r="S34" s="33"/>
    </row>
    <row r="35" spans="2:19" x14ac:dyDescent="0.25">
      <c r="B35" s="32" t="s">
        <v>42</v>
      </c>
    </row>
    <row r="36" spans="2:19" x14ac:dyDescent="0.25">
      <c r="B36" s="32" t="s">
        <v>43</v>
      </c>
    </row>
    <row r="37" spans="2:19" x14ac:dyDescent="0.25">
      <c r="B37" s="32" t="s">
        <v>44</v>
      </c>
    </row>
    <row r="38" spans="2:19" x14ac:dyDescent="0.25">
      <c r="B38" s="32" t="s">
        <v>45</v>
      </c>
    </row>
  </sheetData>
  <mergeCells count="11">
    <mergeCell ref="A30:B30"/>
    <mergeCell ref="B32:S32"/>
    <mergeCell ref="A1:S1"/>
    <mergeCell ref="A3:A4"/>
    <mergeCell ref="B3:D3"/>
    <mergeCell ref="F3:H3"/>
    <mergeCell ref="I3:K3"/>
    <mergeCell ref="L3:M3"/>
    <mergeCell ref="N3:O3"/>
    <mergeCell ref="P3:Q3"/>
    <mergeCell ref="R3:S3"/>
  </mergeCells>
  <pageMargins left="0.25" right="0.25" top="0.75" bottom="0.75" header="0.3" footer="0.3"/>
  <pageSetup scale="74" fitToHeight="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Stapos Business Management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Cristina Staicu</dc:creator>
  <cp:lastModifiedBy>Madalina</cp:lastModifiedBy>
  <cp:lastPrinted>2017-09-14T14:30:20Z</cp:lastPrinted>
  <dcterms:created xsi:type="dcterms:W3CDTF">2017-05-29T13:29:04Z</dcterms:created>
  <dcterms:modified xsi:type="dcterms:W3CDTF">2017-09-14T15:23:23Z</dcterms:modified>
</cp:coreProperties>
</file>